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I139" i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199" i="1" s="1"/>
  <c r="J14" i="1"/>
  <c r="J25" i="1" s="1"/>
  <c r="I14" i="1"/>
  <c r="I25" i="1" s="1"/>
  <c r="H14" i="1"/>
  <c r="H25" i="1" s="1"/>
  <c r="G14" i="1"/>
  <c r="G25" i="1" s="1"/>
  <c r="G199" i="1" s="1"/>
  <c r="F14" i="1"/>
  <c r="F25" i="1" s="1"/>
  <c r="H199" i="1" l="1"/>
  <c r="I199" i="1"/>
  <c r="F199" i="1"/>
  <c r="J199" i="1"/>
</calcChain>
</file>

<file path=xl/sharedStrings.xml><?xml version="1.0" encoding="utf-8"?>
<sst xmlns="http://schemas.openxmlformats.org/spreadsheetml/2006/main" count="241" uniqueCount="62">
  <si>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</si>
  <si>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</si>
  <si>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</si>
  <si>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</si>
  <si>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</si>
  <si>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</si>
  <si>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</si>
  <si>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</si>
  <si>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</si>
  <si>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</si>
  <si>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</si>
  <si>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</si>
  <si>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</si>
  <si>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</si>
  <si>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</si>
  <si>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</si>
  <si>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</si>
  <si>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</si>
  <si>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</si>
  <si>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</si>
  <si>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</si>
  <si>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</si>
  <si>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</si>
  <si>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</si>
  <si>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</si>
  <si>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</si>
  <si>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</si>
  <si>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</si>
  <si>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</si>
  <si>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</si>
  <si>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</si>
  <si>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</si>
  <si>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</si>
  <si>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</si>
  <si>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</si>
  <si>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</si>
  <si>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</si>
  <si>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</si>
  <si>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Мюсли с молоком </t>
  </si>
  <si>
    <t>Сыр порциями</t>
  </si>
  <si>
    <t>Чай с лимоном</t>
  </si>
  <si>
    <t>Хлеб пшеничный</t>
  </si>
  <si>
    <t>Булочка домашняя</t>
  </si>
  <si>
    <t>Яблоко №338</t>
  </si>
  <si>
    <t xml:space="preserve">Каша рисовая с изюмом </t>
  </si>
  <si>
    <t>МАСЛО СЛИВОЧНОЕ (ПОРЦИЯМИ)</t>
  </si>
  <si>
    <t xml:space="preserve">Чай с молоком или сливками </t>
  </si>
  <si>
    <t xml:space="preserve">Яблоко </t>
  </si>
  <si>
    <t>Омлет с морковью №214</t>
  </si>
  <si>
    <t xml:space="preserve">МАСЛО СЛИВОЧНОЕ (ПОРЦИЯМИ) </t>
  </si>
  <si>
    <t xml:space="preserve">Чай с лимоном </t>
  </si>
  <si>
    <t xml:space="preserve">Рис припущенный </t>
  </si>
  <si>
    <t>Сосиски "Особые халяль"</t>
  </si>
  <si>
    <t xml:space="preserve">Греча отварная </t>
  </si>
  <si>
    <t>Соус красный основной</t>
  </si>
  <si>
    <t xml:space="preserve">Суп  молочный с макаронными изделиями </t>
  </si>
  <si>
    <t xml:space="preserve">Каша жидкая молочная из манной крупы </t>
  </si>
  <si>
    <t xml:space="preserve">Картофельное пюре </t>
  </si>
  <si>
    <t>МБОУ "СОШ №1 с. Ачхой-Мартан"</t>
  </si>
  <si>
    <t xml:space="preserve"> Меню приготавливаемых блюд</t>
  </si>
  <si>
    <t>Врио Директора</t>
  </si>
  <si>
    <t>Бедригов М.Р.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</si>
</sst>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85" zoomScaleNormal="85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58</v>
      </c>
      <c r="D1" s="65"/>
      <c r="E1" s="65"/>
      <c r="F1" s="12" t="s">
        <v>15</v>
      </c>
      <c r="G1" s="2" t="s">
        <v>16</v>
      </c>
      <c r="H1" s="66" t="s">
        <v>60</v>
      </c>
      <c r="I1" s="66"/>
      <c r="J1" s="66"/>
      <c r="K1" s="66"/>
    </row>
    <row r="2" spans="1:12" ht="18" x14ac:dyDescent="0.2">
      <c r="A2" s="35" t="s">
        <v>59</v>
      </c>
      <c r="C2" s="2"/>
      <c r="G2" s="2" t="s">
        <v>17</v>
      </c>
      <c r="H2" s="66" t="s">
        <v>61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5">
        <v>1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8">
        <v>135</v>
      </c>
      <c r="G6" s="48">
        <v>7.32</v>
      </c>
      <c r="H6" s="48">
        <v>5.5</v>
      </c>
      <c r="I6" s="48">
        <v>26.52</v>
      </c>
      <c r="J6" s="49">
        <v>184.86</v>
      </c>
      <c r="K6" s="50">
        <v>179</v>
      </c>
      <c r="L6" s="51">
        <v>81.25</v>
      </c>
    </row>
    <row r="7" spans="1:12" ht="15" x14ac:dyDescent="0.25">
      <c r="A7" s="23"/>
      <c r="B7" s="15"/>
      <c r="C7" s="11"/>
      <c r="D7" s="6"/>
      <c r="E7" s="48" t="s">
        <v>39</v>
      </c>
      <c r="F7" s="48">
        <v>30</v>
      </c>
      <c r="G7" s="48">
        <v>6.96</v>
      </c>
      <c r="H7" s="48">
        <v>8.8800000000000008</v>
      </c>
      <c r="I7" s="48">
        <v>0</v>
      </c>
      <c r="J7" s="48">
        <v>107.76</v>
      </c>
      <c r="K7" s="52">
        <v>14</v>
      </c>
      <c r="L7" s="53"/>
    </row>
    <row r="8" spans="1:12" ht="15" x14ac:dyDescent="0.25">
      <c r="A8" s="23"/>
      <c r="B8" s="15"/>
      <c r="C8" s="11"/>
      <c r="D8" s="7" t="s">
        <v>21</v>
      </c>
      <c r="E8" s="48" t="s">
        <v>40</v>
      </c>
      <c r="F8" s="48">
        <v>200</v>
      </c>
      <c r="G8" s="48">
        <v>0.03</v>
      </c>
      <c r="H8" s="48">
        <v>0.1</v>
      </c>
      <c r="I8" s="48">
        <v>9.5</v>
      </c>
      <c r="J8" s="49">
        <v>39.020000000000003</v>
      </c>
      <c r="K8" s="52">
        <v>459</v>
      </c>
      <c r="L8" s="53"/>
    </row>
    <row r="9" spans="1:12" ht="15" x14ac:dyDescent="0.25">
      <c r="A9" s="23"/>
      <c r="B9" s="15"/>
      <c r="C9" s="11"/>
      <c r="D9" s="7" t="s">
        <v>22</v>
      </c>
      <c r="E9" s="48" t="s">
        <v>41</v>
      </c>
      <c r="F9" s="48">
        <v>75</v>
      </c>
      <c r="G9" s="48">
        <v>5.92</v>
      </c>
      <c r="H9" s="48">
        <v>0.75</v>
      </c>
      <c r="I9" s="48">
        <v>36.22</v>
      </c>
      <c r="J9" s="49">
        <v>176.25</v>
      </c>
      <c r="K9" s="52">
        <v>878</v>
      </c>
      <c r="L9" s="53"/>
    </row>
    <row r="10" spans="1:12" ht="15" x14ac:dyDescent="0.25">
      <c r="A10" s="23"/>
      <c r="B10" s="15"/>
      <c r="C10" s="11"/>
      <c r="D10" s="7"/>
      <c r="E10" s="48" t="s">
        <v>42</v>
      </c>
      <c r="F10" s="48">
        <v>60</v>
      </c>
      <c r="G10" s="48">
        <v>4.2</v>
      </c>
      <c r="H10" s="48">
        <v>6.7</v>
      </c>
      <c r="I10" s="48">
        <v>27.8</v>
      </c>
      <c r="J10" s="48">
        <v>188.3</v>
      </c>
      <c r="K10" s="52">
        <v>274</v>
      </c>
      <c r="L10" s="53"/>
    </row>
    <row r="11" spans="1:12" ht="15" x14ac:dyDescent="0.25">
      <c r="A11" s="23"/>
      <c r="B11" s="15"/>
      <c r="C11" s="11"/>
      <c r="D11" s="7" t="s">
        <v>23</v>
      </c>
      <c r="E11" s="48" t="s">
        <v>43</v>
      </c>
      <c r="F11" s="48">
        <v>100</v>
      </c>
      <c r="G11" s="48">
        <v>1.5</v>
      </c>
      <c r="H11" s="48">
        <v>0.5</v>
      </c>
      <c r="I11" s="48">
        <v>21</v>
      </c>
      <c r="J11" s="48">
        <v>94.5</v>
      </c>
      <c r="K11" s="52">
        <v>338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600</v>
      </c>
      <c r="G14" s="19">
        <f t="shared" ref="G14:J14" si="0">SUM(G6:G13)</f>
        <v>25.93</v>
      </c>
      <c r="H14" s="19">
        <f t="shared" si="0"/>
        <v>22.43</v>
      </c>
      <c r="I14" s="19">
        <f t="shared" si="0"/>
        <v>121.03999999999999</v>
      </c>
      <c r="J14" s="19">
        <f t="shared" si="0"/>
        <v>790.69</v>
      </c>
      <c r="K14" s="25"/>
      <c r="L14" s="19">
        <f t="shared" ref="L14" si="1">SUM(L6:L13)</f>
        <v>81.25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26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28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7" t="s">
        <v>31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1" t="s">
        <v>4</v>
      </c>
      <c r="D25" s="62"/>
      <c r="E25" s="31"/>
      <c r="F25" s="32">
        <f>F14+F24</f>
        <v>600</v>
      </c>
      <c r="G25" s="32">
        <f t="shared" ref="G25:J25" si="4">G14+G24</f>
        <v>25.93</v>
      </c>
      <c r="H25" s="32">
        <f t="shared" si="4"/>
        <v>22.43</v>
      </c>
      <c r="I25" s="32">
        <f t="shared" si="4"/>
        <v>121.03999999999999</v>
      </c>
      <c r="J25" s="32">
        <f t="shared" si="4"/>
        <v>790.69</v>
      </c>
      <c r="K25" s="32"/>
      <c r="L25" s="32">
        <f t="shared" ref="L25" si="5">L14+L24</f>
        <v>81.25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48" t="s">
        <v>44</v>
      </c>
      <c r="F26" s="48">
        <v>200</v>
      </c>
      <c r="G26" s="48">
        <v>6.09</v>
      </c>
      <c r="H26" s="48">
        <v>10.88</v>
      </c>
      <c r="I26" s="48">
        <v>47.99</v>
      </c>
      <c r="J26" s="49">
        <v>314.24</v>
      </c>
      <c r="K26" s="50">
        <v>177</v>
      </c>
      <c r="L26" s="51">
        <v>81.25</v>
      </c>
    </row>
    <row r="27" spans="1:12" ht="15" x14ac:dyDescent="0.25">
      <c r="A27" s="14"/>
      <c r="B27" s="15"/>
      <c r="C27" s="11"/>
      <c r="D27" s="6"/>
      <c r="E27" s="48" t="s">
        <v>45</v>
      </c>
      <c r="F27" s="48">
        <v>10</v>
      </c>
      <c r="G27" s="48">
        <v>0.08</v>
      </c>
      <c r="H27" s="48">
        <v>8.1999999999999993</v>
      </c>
      <c r="I27" s="48">
        <v>0.13</v>
      </c>
      <c r="J27" s="49">
        <v>74.64</v>
      </c>
      <c r="K27" s="52">
        <v>14</v>
      </c>
      <c r="L27" s="53"/>
    </row>
    <row r="28" spans="1:12" ht="15" x14ac:dyDescent="0.25">
      <c r="A28" s="14"/>
      <c r="B28" s="15"/>
      <c r="C28" s="11"/>
      <c r="D28" s="7" t="s">
        <v>21</v>
      </c>
      <c r="E28" s="48" t="s">
        <v>46</v>
      </c>
      <c r="F28" s="48">
        <v>200</v>
      </c>
      <c r="G28" s="48">
        <v>1.52</v>
      </c>
      <c r="H28" s="48">
        <v>1.35</v>
      </c>
      <c r="I28" s="48">
        <v>15.9</v>
      </c>
      <c r="J28" s="49">
        <v>81.83</v>
      </c>
      <c r="K28" s="52">
        <v>378</v>
      </c>
      <c r="L28" s="53"/>
    </row>
    <row r="29" spans="1:12" ht="15" x14ac:dyDescent="0.25">
      <c r="A29" s="14"/>
      <c r="B29" s="15"/>
      <c r="C29" s="11"/>
      <c r="D29" s="7" t="s">
        <v>22</v>
      </c>
      <c r="E29" s="48" t="s">
        <v>41</v>
      </c>
      <c r="F29" s="48">
        <v>100</v>
      </c>
      <c r="G29" s="48">
        <v>7.89</v>
      </c>
      <c r="H29" s="48">
        <v>1</v>
      </c>
      <c r="I29" s="48">
        <v>48.29</v>
      </c>
      <c r="J29" s="49">
        <v>176.25</v>
      </c>
      <c r="K29" s="52">
        <v>878</v>
      </c>
      <c r="L29" s="53"/>
    </row>
    <row r="30" spans="1:12" ht="15" x14ac:dyDescent="0.25">
      <c r="A30" s="14"/>
      <c r="B30" s="15"/>
      <c r="C30" s="11"/>
      <c r="D30" s="7" t="s">
        <v>23</v>
      </c>
      <c r="E30" s="48" t="s">
        <v>47</v>
      </c>
      <c r="F30" s="48">
        <v>100</v>
      </c>
      <c r="G30" s="48">
        <v>1.5</v>
      </c>
      <c r="H30" s="48">
        <v>0.5</v>
      </c>
      <c r="I30" s="48">
        <v>21</v>
      </c>
      <c r="J30" s="48">
        <v>94.5</v>
      </c>
      <c r="K30" s="52">
        <v>338</v>
      </c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610</v>
      </c>
      <c r="G33" s="19">
        <f t="shared" ref="G33" si="6">SUM(G26:G32)</f>
        <v>17.079999999999998</v>
      </c>
      <c r="H33" s="19">
        <f t="shared" ref="H33" si="7">SUM(H26:H32)</f>
        <v>21.93</v>
      </c>
      <c r="I33" s="19">
        <f t="shared" ref="I33" si="8">SUM(I26:I32)</f>
        <v>133.31</v>
      </c>
      <c r="J33" s="19">
        <f t="shared" ref="J33:L33" si="9">SUM(J26:J32)</f>
        <v>741.46</v>
      </c>
      <c r="K33" s="25"/>
      <c r="L33" s="19">
        <f t="shared" si="9"/>
        <v>81.25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28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7" t="s">
        <v>31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1" t="s">
        <v>4</v>
      </c>
      <c r="D44" s="62"/>
      <c r="E44" s="31"/>
      <c r="F44" s="32">
        <f>F33+F43</f>
        <v>610</v>
      </c>
      <c r="G44" s="32">
        <f t="shared" ref="G44" si="14">G33+G43</f>
        <v>17.079999999999998</v>
      </c>
      <c r="H44" s="32">
        <f t="shared" ref="H44" si="15">H33+H43</f>
        <v>21.93</v>
      </c>
      <c r="I44" s="32">
        <f t="shared" ref="I44" si="16">I33+I43</f>
        <v>133.31</v>
      </c>
      <c r="J44" s="32">
        <f t="shared" ref="J44:L44" si="17">J33+J43</f>
        <v>741.46</v>
      </c>
      <c r="K44" s="32"/>
      <c r="L44" s="32">
        <f t="shared" si="17"/>
        <v>81.25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48" t="s">
        <v>48</v>
      </c>
      <c r="F45" s="48">
        <v>65</v>
      </c>
      <c r="G45" s="48">
        <v>5.52</v>
      </c>
      <c r="H45" s="48">
        <v>10.210000000000001</v>
      </c>
      <c r="I45" s="48">
        <v>2.0099999999999998</v>
      </c>
      <c r="J45" s="49">
        <v>122.01</v>
      </c>
      <c r="K45" s="50">
        <v>214</v>
      </c>
      <c r="L45" s="51">
        <v>81.25</v>
      </c>
    </row>
    <row r="46" spans="1:12" ht="15" x14ac:dyDescent="0.25">
      <c r="A46" s="23"/>
      <c r="B46" s="15"/>
      <c r="C46" s="11"/>
      <c r="D46" s="6"/>
      <c r="E46" s="48" t="s">
        <v>49</v>
      </c>
      <c r="F46" s="48">
        <v>10</v>
      </c>
      <c r="G46" s="48">
        <v>0.08</v>
      </c>
      <c r="H46" s="48">
        <v>8.1999999999999993</v>
      </c>
      <c r="I46" s="48">
        <v>0.13</v>
      </c>
      <c r="J46" s="49">
        <v>74.64</v>
      </c>
      <c r="K46" s="52">
        <v>14</v>
      </c>
      <c r="L46" s="53"/>
    </row>
    <row r="47" spans="1:12" ht="15" x14ac:dyDescent="0.25">
      <c r="A47" s="23"/>
      <c r="B47" s="15"/>
      <c r="C47" s="11"/>
      <c r="D47" s="7" t="s">
        <v>21</v>
      </c>
      <c r="E47" s="48" t="s">
        <v>50</v>
      </c>
      <c r="F47" s="48">
        <v>200</v>
      </c>
      <c r="G47" s="48">
        <v>0.03</v>
      </c>
      <c r="H47" s="48">
        <v>0.1</v>
      </c>
      <c r="I47" s="48">
        <v>9.5</v>
      </c>
      <c r="J47" s="49">
        <v>39.020000000000003</v>
      </c>
      <c r="K47" s="52">
        <v>459</v>
      </c>
      <c r="L47" s="53"/>
    </row>
    <row r="48" spans="1:12" ht="15" x14ac:dyDescent="0.25">
      <c r="A48" s="23"/>
      <c r="B48" s="15"/>
      <c r="C48" s="11"/>
      <c r="D48" s="7" t="s">
        <v>22</v>
      </c>
      <c r="E48" s="48" t="s">
        <v>41</v>
      </c>
      <c r="F48" s="48">
        <v>75</v>
      </c>
      <c r="G48" s="48">
        <v>5.92</v>
      </c>
      <c r="H48" s="48">
        <v>0.75</v>
      </c>
      <c r="I48" s="48">
        <v>36.22</v>
      </c>
      <c r="J48" s="49">
        <v>176.25</v>
      </c>
      <c r="K48" s="52">
        <v>878</v>
      </c>
      <c r="L48" s="53"/>
    </row>
    <row r="49" spans="1:12" ht="15" x14ac:dyDescent="0.25">
      <c r="A49" s="23"/>
      <c r="B49" s="15"/>
      <c r="C49" s="11"/>
      <c r="D49" s="7" t="s">
        <v>23</v>
      </c>
      <c r="E49" s="48" t="s">
        <v>42</v>
      </c>
      <c r="F49" s="48">
        <v>60</v>
      </c>
      <c r="G49" s="48">
        <v>4.2</v>
      </c>
      <c r="H49" s="48">
        <v>6.7</v>
      </c>
      <c r="I49" s="48">
        <v>27.8</v>
      </c>
      <c r="J49" s="48">
        <v>188.3</v>
      </c>
      <c r="K49" s="52">
        <v>274</v>
      </c>
      <c r="L49" s="53"/>
    </row>
    <row r="50" spans="1:12" ht="15" x14ac:dyDescent="0.25">
      <c r="A50" s="23"/>
      <c r="B50" s="15"/>
      <c r="C50" s="11"/>
      <c r="D50" s="6"/>
      <c r="E50" s="48" t="s">
        <v>47</v>
      </c>
      <c r="F50" s="48">
        <v>100</v>
      </c>
      <c r="G50" s="48">
        <v>1.5</v>
      </c>
      <c r="H50" s="48">
        <v>0.5</v>
      </c>
      <c r="I50" s="48">
        <v>21</v>
      </c>
      <c r="J50" s="48">
        <v>94.5</v>
      </c>
      <c r="K50" s="52">
        <v>338</v>
      </c>
      <c r="L50" s="53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510</v>
      </c>
      <c r="G52" s="19">
        <f t="shared" ref="G52" si="18">SUM(G45:G51)</f>
        <v>17.25</v>
      </c>
      <c r="H52" s="19">
        <f t="shared" ref="H52" si="19">SUM(H45:H51)</f>
        <v>26.46</v>
      </c>
      <c r="I52" s="19">
        <f t="shared" ref="I52" si="20">SUM(I45:I51)</f>
        <v>96.66</v>
      </c>
      <c r="J52" s="19">
        <f t="shared" ref="J52:L52" si="21">SUM(J45:J51)</f>
        <v>694.72</v>
      </c>
      <c r="K52" s="25"/>
      <c r="L52" s="19">
        <f t="shared" si="21"/>
        <v>81.25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26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27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28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29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30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31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1" t="s">
        <v>4</v>
      </c>
      <c r="D63" s="62"/>
      <c r="E63" s="31"/>
      <c r="F63" s="32">
        <f>F52+F62</f>
        <v>510</v>
      </c>
      <c r="G63" s="32">
        <f t="shared" ref="G63" si="26">G52+G62</f>
        <v>17.25</v>
      </c>
      <c r="H63" s="32">
        <f t="shared" ref="H63" si="27">H52+H62</f>
        <v>26.46</v>
      </c>
      <c r="I63" s="32">
        <f t="shared" ref="I63" si="28">I52+I62</f>
        <v>96.66</v>
      </c>
      <c r="J63" s="32">
        <f t="shared" ref="J63:L63" si="29">J52+J62</f>
        <v>694.72</v>
      </c>
      <c r="K63" s="32"/>
      <c r="L63" s="32">
        <f t="shared" si="29"/>
        <v>81.25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48" t="s">
        <v>51</v>
      </c>
      <c r="F64" s="48">
        <v>200</v>
      </c>
      <c r="G64" s="48">
        <v>4.8499999999999996</v>
      </c>
      <c r="H64" s="48">
        <v>5.73</v>
      </c>
      <c r="I64" s="48">
        <v>48.89</v>
      </c>
      <c r="J64" s="49">
        <v>266.52999999999997</v>
      </c>
      <c r="K64" s="50">
        <v>305</v>
      </c>
      <c r="L64" s="51">
        <v>81.25</v>
      </c>
    </row>
    <row r="65" spans="1:12" ht="15" x14ac:dyDescent="0.25">
      <c r="A65" s="23"/>
      <c r="B65" s="15"/>
      <c r="C65" s="11"/>
      <c r="D65" s="6"/>
      <c r="E65" s="48" t="s">
        <v>52</v>
      </c>
      <c r="F65" s="48">
        <v>100</v>
      </c>
      <c r="G65" s="48">
        <v>9.5</v>
      </c>
      <c r="H65" s="48">
        <v>13.5</v>
      </c>
      <c r="I65" s="48">
        <v>2.74</v>
      </c>
      <c r="J65" s="49">
        <v>170.46</v>
      </c>
      <c r="K65" s="52">
        <v>405</v>
      </c>
      <c r="L65" s="53"/>
    </row>
    <row r="66" spans="1:12" ht="15" x14ac:dyDescent="0.25">
      <c r="A66" s="23"/>
      <c r="B66" s="15"/>
      <c r="C66" s="11"/>
      <c r="D66" s="7" t="s">
        <v>21</v>
      </c>
      <c r="E66" s="48" t="s">
        <v>49</v>
      </c>
      <c r="F66" s="48">
        <v>20</v>
      </c>
      <c r="G66" s="48">
        <v>0.16</v>
      </c>
      <c r="H66" s="48">
        <v>16.399999999999999</v>
      </c>
      <c r="I66" s="48">
        <v>0.26</v>
      </c>
      <c r="J66" s="49">
        <v>149.28</v>
      </c>
      <c r="K66" s="52">
        <v>14</v>
      </c>
      <c r="L66" s="53"/>
    </row>
    <row r="67" spans="1:12" ht="15" x14ac:dyDescent="0.25">
      <c r="A67" s="23"/>
      <c r="B67" s="15"/>
      <c r="C67" s="11"/>
      <c r="D67" s="7" t="s">
        <v>22</v>
      </c>
      <c r="E67" s="48" t="s">
        <v>46</v>
      </c>
      <c r="F67" s="48">
        <v>200</v>
      </c>
      <c r="G67" s="48">
        <v>1.52</v>
      </c>
      <c r="H67" s="48">
        <v>1.35</v>
      </c>
      <c r="I67" s="48">
        <v>15.9</v>
      </c>
      <c r="J67" s="49">
        <v>81.83</v>
      </c>
      <c r="K67" s="52">
        <v>378</v>
      </c>
      <c r="L67" s="53"/>
    </row>
    <row r="68" spans="1:12" ht="15" x14ac:dyDescent="0.25">
      <c r="A68" s="23"/>
      <c r="B68" s="15"/>
      <c r="C68" s="11"/>
      <c r="D68" s="7" t="s">
        <v>23</v>
      </c>
      <c r="E68" s="48" t="s">
        <v>41</v>
      </c>
      <c r="F68" s="48">
        <v>100</v>
      </c>
      <c r="G68" s="48">
        <v>7.89</v>
      </c>
      <c r="H68" s="48">
        <v>1</v>
      </c>
      <c r="I68" s="48">
        <v>48.29</v>
      </c>
      <c r="J68" s="49">
        <v>176.25</v>
      </c>
      <c r="K68" s="52">
        <v>878</v>
      </c>
      <c r="L68" s="53"/>
    </row>
    <row r="69" spans="1:12" ht="15" x14ac:dyDescent="0.25">
      <c r="A69" s="23"/>
      <c r="B69" s="15"/>
      <c r="C69" s="11"/>
      <c r="D69" s="6"/>
      <c r="E69" s="48" t="s">
        <v>47</v>
      </c>
      <c r="F69" s="48">
        <v>100</v>
      </c>
      <c r="G69" s="48">
        <v>1.5</v>
      </c>
      <c r="H69" s="48">
        <v>0.5</v>
      </c>
      <c r="I69" s="48">
        <v>21</v>
      </c>
      <c r="J69" s="48">
        <v>94.5</v>
      </c>
      <c r="K69" s="52">
        <v>338</v>
      </c>
      <c r="L69" s="53"/>
    </row>
    <row r="70" spans="1:12" ht="15" x14ac:dyDescent="0.25">
      <c r="A70" s="23"/>
      <c r="B70" s="15"/>
      <c r="C70" s="11"/>
      <c r="D70" s="6"/>
      <c r="E70" s="54"/>
      <c r="F70" s="55"/>
      <c r="G70" s="55"/>
      <c r="H70" s="55"/>
      <c r="I70" s="55"/>
      <c r="J70" s="55"/>
      <c r="K70" s="52"/>
      <c r="L70" s="5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720</v>
      </c>
      <c r="G71" s="19">
        <f t="shared" ref="G71" si="30">SUM(G64:G70)</f>
        <v>25.42</v>
      </c>
      <c r="H71" s="19">
        <f t="shared" ref="H71" si="31">SUM(H64:H70)</f>
        <v>38.479999999999997</v>
      </c>
      <c r="I71" s="19">
        <f t="shared" ref="I71" si="32">SUM(I64:I70)</f>
        <v>137.08000000000001</v>
      </c>
      <c r="J71" s="19">
        <f t="shared" ref="J71:L71" si="33">SUM(J64:J70)</f>
        <v>938.85</v>
      </c>
      <c r="K71" s="25"/>
      <c r="L71" s="19">
        <f t="shared" si="33"/>
        <v>81.25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26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27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28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29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30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31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61" t="s">
        <v>4</v>
      </c>
      <c r="D82" s="62"/>
      <c r="E82" s="31"/>
      <c r="F82" s="32">
        <f>F71+F81</f>
        <v>720</v>
      </c>
      <c r="G82" s="32">
        <f t="shared" ref="G82" si="38">G71+G81</f>
        <v>25.42</v>
      </c>
      <c r="H82" s="32">
        <f t="shared" ref="H82" si="39">H71+H81</f>
        <v>38.479999999999997</v>
      </c>
      <c r="I82" s="32">
        <f t="shared" ref="I82" si="40">I71+I81</f>
        <v>137.08000000000001</v>
      </c>
      <c r="J82" s="32">
        <f t="shared" ref="J82:L82" si="41">J71+J81</f>
        <v>938.85</v>
      </c>
      <c r="K82" s="32"/>
      <c r="L82" s="32">
        <f t="shared" si="41"/>
        <v>81.25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48" t="s">
        <v>53</v>
      </c>
      <c r="F83" s="48">
        <v>150</v>
      </c>
      <c r="G83" s="48">
        <v>9.59</v>
      </c>
      <c r="H83" s="48">
        <v>6.09</v>
      </c>
      <c r="I83" s="48">
        <v>38.64</v>
      </c>
      <c r="J83" s="48">
        <v>243</v>
      </c>
      <c r="K83" s="50">
        <v>43</v>
      </c>
      <c r="L83" s="51">
        <v>81.25</v>
      </c>
    </row>
    <row r="84" spans="1:12" ht="15" x14ac:dyDescent="0.25">
      <c r="A84" s="23"/>
      <c r="B84" s="15"/>
      <c r="C84" s="11"/>
      <c r="D84" s="6"/>
      <c r="E84" s="48" t="s">
        <v>54</v>
      </c>
      <c r="F84" s="48">
        <v>50</v>
      </c>
      <c r="G84" s="48">
        <v>1</v>
      </c>
      <c r="H84" s="48">
        <v>1.3</v>
      </c>
      <c r="I84" s="48">
        <v>3.09</v>
      </c>
      <c r="J84" s="49">
        <v>28.06</v>
      </c>
      <c r="K84" s="56">
        <v>422</v>
      </c>
      <c r="L84" s="57"/>
    </row>
    <row r="85" spans="1:12" ht="15" x14ac:dyDescent="0.25">
      <c r="A85" s="23"/>
      <c r="B85" s="15"/>
      <c r="C85" s="11"/>
      <c r="D85" s="7" t="s">
        <v>21</v>
      </c>
      <c r="E85" s="48" t="s">
        <v>45</v>
      </c>
      <c r="F85" s="48">
        <v>20</v>
      </c>
      <c r="G85" s="48">
        <v>0.16</v>
      </c>
      <c r="H85" s="48">
        <v>16.399999999999999</v>
      </c>
      <c r="I85" s="48">
        <v>0.26</v>
      </c>
      <c r="J85" s="49">
        <v>149.28</v>
      </c>
      <c r="K85" s="52">
        <v>14</v>
      </c>
      <c r="L85" s="53"/>
    </row>
    <row r="86" spans="1:12" ht="15" x14ac:dyDescent="0.25">
      <c r="A86" s="23"/>
      <c r="B86" s="15"/>
      <c r="C86" s="11"/>
      <c r="D86" s="7" t="s">
        <v>22</v>
      </c>
      <c r="E86" s="48" t="s">
        <v>50</v>
      </c>
      <c r="F86" s="48">
        <v>200</v>
      </c>
      <c r="G86" s="48">
        <v>0.03</v>
      </c>
      <c r="H86" s="48">
        <v>0.1</v>
      </c>
      <c r="I86" s="48">
        <v>9.5</v>
      </c>
      <c r="J86" s="49">
        <v>39.020000000000003</v>
      </c>
      <c r="K86" s="52">
        <v>459</v>
      </c>
      <c r="L86" s="53"/>
    </row>
    <row r="87" spans="1:12" ht="15" x14ac:dyDescent="0.25">
      <c r="A87" s="23"/>
      <c r="B87" s="15"/>
      <c r="C87" s="11"/>
      <c r="D87" s="7" t="s">
        <v>23</v>
      </c>
      <c r="E87" s="48" t="s">
        <v>41</v>
      </c>
      <c r="F87" s="48">
        <v>75</v>
      </c>
      <c r="G87" s="48">
        <v>5.92</v>
      </c>
      <c r="H87" s="48">
        <v>0.75</v>
      </c>
      <c r="I87" s="48">
        <v>36.22</v>
      </c>
      <c r="J87" s="49">
        <v>176.25</v>
      </c>
      <c r="K87" s="52">
        <v>878</v>
      </c>
      <c r="L87" s="53"/>
    </row>
    <row r="88" spans="1:12" ht="15" x14ac:dyDescent="0.25">
      <c r="A88" s="23"/>
      <c r="B88" s="15"/>
      <c r="C88" s="11"/>
      <c r="D88" s="6"/>
      <c r="E88" s="58"/>
      <c r="F88" s="53"/>
      <c r="G88" s="53"/>
      <c r="H88" s="53"/>
      <c r="I88" s="53"/>
      <c r="J88" s="53"/>
      <c r="K88" s="59"/>
      <c r="L88" s="53"/>
    </row>
    <row r="89" spans="1:12" ht="15" x14ac:dyDescent="0.25">
      <c r="A89" s="23"/>
      <c r="B89" s="15"/>
      <c r="C89" s="11"/>
      <c r="D89" s="6"/>
      <c r="E89" s="58"/>
      <c r="F89" s="53"/>
      <c r="G89" s="53"/>
      <c r="H89" s="53"/>
      <c r="I89" s="53"/>
      <c r="J89" s="53"/>
      <c r="K89" s="59"/>
      <c r="L89" s="5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495</v>
      </c>
      <c r="G90" s="19">
        <f t="shared" ref="G90" si="42">SUM(G83:G89)</f>
        <v>16.7</v>
      </c>
      <c r="H90" s="19">
        <f t="shared" ref="H90" si="43">SUM(H83:H89)</f>
        <v>24.64</v>
      </c>
      <c r="I90" s="19">
        <f t="shared" ref="I90" si="44">SUM(I83:I89)</f>
        <v>87.710000000000008</v>
      </c>
      <c r="J90" s="19">
        <f t="shared" ref="J90:L90" si="45">SUM(J83:J89)</f>
        <v>635.61</v>
      </c>
      <c r="K90" s="25"/>
      <c r="L90" s="19">
        <f t="shared" si="45"/>
        <v>81.25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26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27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28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29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30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7" t="s">
        <v>31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1" t="s">
        <v>4</v>
      </c>
      <c r="D101" s="62"/>
      <c r="E101" s="31"/>
      <c r="F101" s="32">
        <f>F90+F100</f>
        <v>495</v>
      </c>
      <c r="G101" s="32">
        <f t="shared" ref="G101" si="50">G90+G100</f>
        <v>16.7</v>
      </c>
      <c r="H101" s="32">
        <f t="shared" ref="H101" si="51">H90+H100</f>
        <v>24.64</v>
      </c>
      <c r="I101" s="32">
        <f t="shared" ref="I101" si="52">I90+I100</f>
        <v>87.710000000000008</v>
      </c>
      <c r="J101" s="32">
        <f t="shared" ref="J101:L101" si="53">J90+J100</f>
        <v>635.61</v>
      </c>
      <c r="K101" s="32"/>
      <c r="L101" s="32">
        <f t="shared" si="53"/>
        <v>81.25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48" t="s">
        <v>55</v>
      </c>
      <c r="F102" s="48">
        <v>200</v>
      </c>
      <c r="G102" s="48">
        <v>4.38</v>
      </c>
      <c r="H102" s="48">
        <v>3.8</v>
      </c>
      <c r="I102" s="48">
        <v>14.36</v>
      </c>
      <c r="J102" s="49">
        <v>109.16</v>
      </c>
      <c r="K102" s="50">
        <v>120</v>
      </c>
      <c r="L102" s="60">
        <v>81.25</v>
      </c>
    </row>
    <row r="103" spans="1:12" ht="15" x14ac:dyDescent="0.25">
      <c r="A103" s="23"/>
      <c r="B103" s="15"/>
      <c r="C103" s="11"/>
      <c r="D103" s="6"/>
      <c r="E103" s="48" t="s">
        <v>49</v>
      </c>
      <c r="F103" s="48">
        <v>20</v>
      </c>
      <c r="G103" s="48">
        <v>0.16</v>
      </c>
      <c r="H103" s="48">
        <v>16.399999999999999</v>
      </c>
      <c r="I103" s="48">
        <v>0.26</v>
      </c>
      <c r="J103" s="49">
        <v>149.28</v>
      </c>
      <c r="K103" s="52">
        <v>14</v>
      </c>
      <c r="L103" s="55"/>
    </row>
    <row r="104" spans="1:12" ht="15" x14ac:dyDescent="0.25">
      <c r="A104" s="23"/>
      <c r="B104" s="15"/>
      <c r="C104" s="11"/>
      <c r="D104" s="7" t="s">
        <v>21</v>
      </c>
      <c r="E104" s="48" t="s">
        <v>46</v>
      </c>
      <c r="F104" s="48">
        <v>200</v>
      </c>
      <c r="G104" s="48">
        <v>1.52</v>
      </c>
      <c r="H104" s="48">
        <v>1.35</v>
      </c>
      <c r="I104" s="48">
        <v>15.9</v>
      </c>
      <c r="J104" s="49">
        <v>81.83</v>
      </c>
      <c r="K104" s="52">
        <v>378</v>
      </c>
      <c r="L104" s="55"/>
    </row>
    <row r="105" spans="1:12" ht="15" x14ac:dyDescent="0.25">
      <c r="A105" s="23"/>
      <c r="B105" s="15"/>
      <c r="C105" s="11"/>
      <c r="D105" s="7" t="s">
        <v>22</v>
      </c>
      <c r="E105" s="48" t="s">
        <v>41</v>
      </c>
      <c r="F105" s="48">
        <v>75</v>
      </c>
      <c r="G105" s="48">
        <v>5.92</v>
      </c>
      <c r="H105" s="48">
        <v>0.75</v>
      </c>
      <c r="I105" s="48">
        <v>36.22</v>
      </c>
      <c r="J105" s="49">
        <v>176.25</v>
      </c>
      <c r="K105" s="52">
        <v>878</v>
      </c>
      <c r="L105" s="55"/>
    </row>
    <row r="106" spans="1:12" ht="15" x14ac:dyDescent="0.25">
      <c r="A106" s="23"/>
      <c r="B106" s="15"/>
      <c r="C106" s="11"/>
      <c r="D106" s="7" t="s">
        <v>23</v>
      </c>
      <c r="E106" s="48" t="s">
        <v>47</v>
      </c>
      <c r="F106" s="48">
        <v>100</v>
      </c>
      <c r="G106" s="48">
        <v>1.5</v>
      </c>
      <c r="H106" s="48">
        <v>0.5</v>
      </c>
      <c r="I106" s="48">
        <v>21</v>
      </c>
      <c r="J106" s="48">
        <v>94.5</v>
      </c>
      <c r="K106" s="52">
        <v>338</v>
      </c>
      <c r="L106" s="55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595</v>
      </c>
      <c r="G109" s="19">
        <f t="shared" ref="G109:J109" si="54">SUM(G102:G108)</f>
        <v>13.48</v>
      </c>
      <c r="H109" s="19">
        <f t="shared" si="54"/>
        <v>22.8</v>
      </c>
      <c r="I109" s="19">
        <f t="shared" si="54"/>
        <v>87.74</v>
      </c>
      <c r="J109" s="19">
        <f t="shared" si="54"/>
        <v>611.02</v>
      </c>
      <c r="K109" s="25"/>
      <c r="L109" s="19">
        <f t="shared" ref="L109" si="55">SUM(L102:L108)</f>
        <v>81.25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26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27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28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29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30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7" t="s">
        <v>31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61" t="s">
        <v>4</v>
      </c>
      <c r="D120" s="62"/>
      <c r="E120" s="31"/>
      <c r="F120" s="32">
        <f>F109+F119</f>
        <v>595</v>
      </c>
      <c r="G120" s="32">
        <f t="shared" ref="G120" si="58">G109+G119</f>
        <v>13.48</v>
      </c>
      <c r="H120" s="32">
        <f t="shared" ref="H120" si="59">H109+H119</f>
        <v>22.8</v>
      </c>
      <c r="I120" s="32">
        <f t="shared" ref="I120" si="60">I109+I119</f>
        <v>87.74</v>
      </c>
      <c r="J120" s="32">
        <f t="shared" ref="J120:L120" si="61">J109+J119</f>
        <v>611.02</v>
      </c>
      <c r="K120" s="32"/>
      <c r="L120" s="32">
        <f t="shared" si="61"/>
        <v>81.25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48" t="s">
        <v>38</v>
      </c>
      <c r="F121" s="48">
        <v>135</v>
      </c>
      <c r="G121" s="48">
        <v>7.32</v>
      </c>
      <c r="H121" s="48">
        <v>5.5</v>
      </c>
      <c r="I121" s="48">
        <v>26.52</v>
      </c>
      <c r="J121" s="49">
        <v>184.86</v>
      </c>
      <c r="K121" s="50">
        <v>179</v>
      </c>
      <c r="L121" s="51">
        <v>81.25</v>
      </c>
    </row>
    <row r="122" spans="1:12" ht="15" x14ac:dyDescent="0.25">
      <c r="A122" s="14"/>
      <c r="B122" s="15"/>
      <c r="C122" s="11"/>
      <c r="D122" s="6"/>
      <c r="E122" s="48" t="s">
        <v>49</v>
      </c>
      <c r="F122" s="48">
        <v>20</v>
      </c>
      <c r="G122" s="48">
        <v>0.16</v>
      </c>
      <c r="H122" s="48">
        <v>16.399999999999999</v>
      </c>
      <c r="I122" s="48">
        <v>0.26</v>
      </c>
      <c r="J122" s="49">
        <v>149.28</v>
      </c>
      <c r="K122" s="52">
        <v>14</v>
      </c>
      <c r="L122" s="53"/>
    </row>
    <row r="123" spans="1:12" ht="15" x14ac:dyDescent="0.25">
      <c r="A123" s="14"/>
      <c r="B123" s="15"/>
      <c r="C123" s="11"/>
      <c r="D123" s="7" t="s">
        <v>21</v>
      </c>
      <c r="E123" s="48" t="s">
        <v>50</v>
      </c>
      <c r="F123" s="48">
        <v>200</v>
      </c>
      <c r="G123" s="48">
        <v>0.03</v>
      </c>
      <c r="H123" s="48">
        <v>0.1</v>
      </c>
      <c r="I123" s="48">
        <v>9.5</v>
      </c>
      <c r="J123" s="49">
        <v>39.020000000000003</v>
      </c>
      <c r="K123" s="52">
        <v>459</v>
      </c>
      <c r="L123" s="53"/>
    </row>
    <row r="124" spans="1:12" ht="15" x14ac:dyDescent="0.25">
      <c r="A124" s="14"/>
      <c r="B124" s="15"/>
      <c r="C124" s="11"/>
      <c r="D124" s="7" t="s">
        <v>22</v>
      </c>
      <c r="E124" s="48" t="s">
        <v>41</v>
      </c>
      <c r="F124" s="48">
        <v>100</v>
      </c>
      <c r="G124" s="48">
        <v>7.89</v>
      </c>
      <c r="H124" s="48">
        <v>1</v>
      </c>
      <c r="I124" s="48">
        <v>48.29</v>
      </c>
      <c r="J124" s="49">
        <v>176.25</v>
      </c>
      <c r="K124" s="52">
        <v>878</v>
      </c>
      <c r="L124" s="53"/>
    </row>
    <row r="125" spans="1:12" ht="15" x14ac:dyDescent="0.25">
      <c r="A125" s="14"/>
      <c r="B125" s="15"/>
      <c r="C125" s="11"/>
      <c r="D125" s="7" t="s">
        <v>23</v>
      </c>
      <c r="E125" s="48" t="s">
        <v>47</v>
      </c>
      <c r="F125" s="48">
        <v>100</v>
      </c>
      <c r="G125" s="48">
        <v>1.5</v>
      </c>
      <c r="H125" s="48">
        <v>0.5</v>
      </c>
      <c r="I125" s="48">
        <v>21</v>
      </c>
      <c r="J125" s="48">
        <v>94.5</v>
      </c>
      <c r="K125" s="52">
        <v>338</v>
      </c>
      <c r="L125" s="53"/>
    </row>
    <row r="126" spans="1:12" ht="15" x14ac:dyDescent="0.25">
      <c r="A126" s="14"/>
      <c r="B126" s="15"/>
      <c r="C126" s="11"/>
      <c r="D126" s="6"/>
      <c r="E126" s="58"/>
      <c r="F126" s="53"/>
      <c r="G126" s="53"/>
      <c r="H126" s="53"/>
      <c r="I126" s="53"/>
      <c r="J126" s="53"/>
      <c r="K126" s="59"/>
      <c r="L126" s="53"/>
    </row>
    <row r="127" spans="1:12" ht="15" x14ac:dyDescent="0.2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555</v>
      </c>
      <c r="G128" s="19">
        <f t="shared" ref="G128:J128" si="62">SUM(G121:G127)</f>
        <v>16.899999999999999</v>
      </c>
      <c r="H128" s="19">
        <f t="shared" si="62"/>
        <v>23.5</v>
      </c>
      <c r="I128" s="19">
        <f t="shared" si="62"/>
        <v>105.57</v>
      </c>
      <c r="J128" s="19">
        <f t="shared" si="62"/>
        <v>643.91</v>
      </c>
      <c r="K128" s="25"/>
      <c r="L128" s="19">
        <f t="shared" ref="L128" si="63">SUM(L121:L127)</f>
        <v>81.25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26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27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28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29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30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7" t="s">
        <v>31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1" t="s">
        <v>4</v>
      </c>
      <c r="D139" s="62"/>
      <c r="E139" s="31"/>
      <c r="F139" s="32">
        <f>F128+F138</f>
        <v>555</v>
      </c>
      <c r="G139" s="32">
        <f t="shared" ref="G139" si="66">G128+G138</f>
        <v>16.899999999999999</v>
      </c>
      <c r="H139" s="32">
        <f t="shared" ref="H139" si="67">H128+H138</f>
        <v>23.5</v>
      </c>
      <c r="I139" s="32">
        <f t="shared" ref="I139" si="68">I128+I138</f>
        <v>105.57</v>
      </c>
      <c r="J139" s="32">
        <f t="shared" ref="J139:L139" si="69">J128+J138</f>
        <v>643.91</v>
      </c>
      <c r="K139" s="32"/>
      <c r="L139" s="32">
        <f t="shared" si="69"/>
        <v>81.25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48" t="s">
        <v>38</v>
      </c>
      <c r="F140" s="48">
        <v>135</v>
      </c>
      <c r="G140" s="48">
        <v>7.32</v>
      </c>
      <c r="H140" s="48">
        <v>5.5</v>
      </c>
      <c r="I140" s="48">
        <v>26.52</v>
      </c>
      <c r="J140" s="49">
        <v>184.86</v>
      </c>
      <c r="K140" s="50">
        <v>179</v>
      </c>
      <c r="L140" s="60">
        <v>81.25</v>
      </c>
    </row>
    <row r="141" spans="1:12" ht="15" x14ac:dyDescent="0.25">
      <c r="A141" s="23"/>
      <c r="B141" s="15"/>
      <c r="C141" s="11"/>
      <c r="D141" s="6"/>
      <c r="E141" s="48" t="s">
        <v>49</v>
      </c>
      <c r="F141" s="48">
        <v>20</v>
      </c>
      <c r="G141" s="48">
        <v>0.16</v>
      </c>
      <c r="H141" s="48">
        <v>16.399999999999999</v>
      </c>
      <c r="I141" s="48">
        <v>0.26</v>
      </c>
      <c r="J141" s="49">
        <v>149.28</v>
      </c>
      <c r="K141" s="52">
        <v>14</v>
      </c>
      <c r="L141" s="55"/>
    </row>
    <row r="142" spans="1:12" ht="15" x14ac:dyDescent="0.25">
      <c r="A142" s="23"/>
      <c r="B142" s="15"/>
      <c r="C142" s="11"/>
      <c r="D142" s="7" t="s">
        <v>21</v>
      </c>
      <c r="E142" s="48" t="s">
        <v>50</v>
      </c>
      <c r="F142" s="48">
        <v>200</v>
      </c>
      <c r="G142" s="48">
        <v>0.03</v>
      </c>
      <c r="H142" s="48">
        <v>0.1</v>
      </c>
      <c r="I142" s="48">
        <v>9.5</v>
      </c>
      <c r="J142" s="49">
        <v>39.020000000000003</v>
      </c>
      <c r="K142" s="52">
        <v>459</v>
      </c>
      <c r="L142" s="55"/>
    </row>
    <row r="143" spans="1:12" ht="15.75" customHeight="1" x14ac:dyDescent="0.25">
      <c r="A143" s="23"/>
      <c r="B143" s="15"/>
      <c r="C143" s="11"/>
      <c r="D143" s="7" t="s">
        <v>22</v>
      </c>
      <c r="E143" s="48" t="s">
        <v>41</v>
      </c>
      <c r="F143" s="48">
        <v>100</v>
      </c>
      <c r="G143" s="48">
        <v>7.89</v>
      </c>
      <c r="H143" s="48">
        <v>1</v>
      </c>
      <c r="I143" s="48">
        <v>48.29</v>
      </c>
      <c r="J143" s="49">
        <v>176.25</v>
      </c>
      <c r="K143" s="52">
        <v>878</v>
      </c>
      <c r="L143" s="55"/>
    </row>
    <row r="144" spans="1:12" ht="15.75" customHeight="1" x14ac:dyDescent="0.25">
      <c r="A144" s="23"/>
      <c r="B144" s="15"/>
      <c r="C144" s="11"/>
      <c r="D144" s="7"/>
      <c r="E144" s="48" t="s">
        <v>47</v>
      </c>
      <c r="F144" s="48">
        <v>100</v>
      </c>
      <c r="G144" s="48">
        <v>1.5</v>
      </c>
      <c r="H144" s="48">
        <v>0.5</v>
      </c>
      <c r="I144" s="48">
        <v>21</v>
      </c>
      <c r="J144" s="48">
        <v>94.5</v>
      </c>
      <c r="K144" s="52">
        <v>338</v>
      </c>
      <c r="L144" s="55"/>
    </row>
    <row r="145" spans="1:12" ht="15" x14ac:dyDescent="0.25">
      <c r="A145" s="23"/>
      <c r="B145" s="15"/>
      <c r="C145" s="11"/>
      <c r="D145" s="7" t="s">
        <v>23</v>
      </c>
      <c r="E145" s="58"/>
      <c r="F145" s="53"/>
      <c r="G145" s="53"/>
      <c r="H145" s="53"/>
      <c r="I145" s="53"/>
      <c r="J145" s="53"/>
      <c r="K145" s="59"/>
      <c r="L145" s="53"/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SUM(F140:F147)</f>
        <v>555</v>
      </c>
      <c r="G148" s="19">
        <f t="shared" ref="G148:J148" si="70">SUM(G140:G147)</f>
        <v>16.899999999999999</v>
      </c>
      <c r="H148" s="19">
        <f t="shared" si="70"/>
        <v>23.5</v>
      </c>
      <c r="I148" s="19">
        <f t="shared" si="70"/>
        <v>105.57</v>
      </c>
      <c r="J148" s="19">
        <f t="shared" si="70"/>
        <v>643.91</v>
      </c>
      <c r="K148" s="25"/>
      <c r="L148" s="19">
        <f t="shared" ref="L148" si="71">SUM(L140:L147)</f>
        <v>81.25</v>
      </c>
    </row>
    <row r="149" spans="1:12" ht="15" x14ac:dyDescent="0.25">
      <c r="A149" s="26">
        <f>A140</f>
        <v>2</v>
      </c>
      <c r="B149" s="13">
        <f>B140</f>
        <v>3</v>
      </c>
      <c r="C149" s="10" t="s">
        <v>24</v>
      </c>
      <c r="D149" s="7" t="s">
        <v>25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26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27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28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29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7" t="s">
        <v>30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7" t="s">
        <v>31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72">SUM(G149:G157)</f>
        <v>0</v>
      </c>
      <c r="H158" s="19">
        <f t="shared" si="72"/>
        <v>0</v>
      </c>
      <c r="I158" s="19">
        <f t="shared" si="72"/>
        <v>0</v>
      </c>
      <c r="J158" s="19">
        <f t="shared" si="72"/>
        <v>0</v>
      </c>
      <c r="K158" s="25"/>
      <c r="L158" s="19">
        <f t="shared" ref="L158" si="73">SUM(L149:L157)</f>
        <v>0</v>
      </c>
    </row>
    <row r="159" spans="1:12" ht="15" x14ac:dyDescent="0.2">
      <c r="A159" s="29">
        <f>A140</f>
        <v>2</v>
      </c>
      <c r="B159" s="30">
        <f>B140</f>
        <v>3</v>
      </c>
      <c r="C159" s="61" t="s">
        <v>4</v>
      </c>
      <c r="D159" s="62"/>
      <c r="E159" s="31"/>
      <c r="F159" s="32">
        <f>F148+F158</f>
        <v>555</v>
      </c>
      <c r="G159" s="32">
        <f t="shared" ref="G159" si="74">G148+G158</f>
        <v>16.899999999999999</v>
      </c>
      <c r="H159" s="32">
        <f t="shared" ref="H159" si="75">H148+H158</f>
        <v>23.5</v>
      </c>
      <c r="I159" s="32">
        <f t="shared" ref="I159" si="76">I148+I158</f>
        <v>105.57</v>
      </c>
      <c r="J159" s="32">
        <f t="shared" ref="J159:L159" si="77">J148+J158</f>
        <v>643.91</v>
      </c>
      <c r="K159" s="32"/>
      <c r="L159" s="32">
        <f t="shared" si="77"/>
        <v>81.25</v>
      </c>
    </row>
    <row r="160" spans="1:12" ht="15" x14ac:dyDescent="0.25">
      <c r="A160" s="20">
        <v>2</v>
      </c>
      <c r="B160" s="21">
        <v>4</v>
      </c>
      <c r="C160" s="22" t="s">
        <v>19</v>
      </c>
      <c r="D160" s="5" t="s">
        <v>20</v>
      </c>
      <c r="E160" s="48" t="s">
        <v>56</v>
      </c>
      <c r="F160" s="48">
        <v>210</v>
      </c>
      <c r="G160" s="48">
        <v>6.03</v>
      </c>
      <c r="H160" s="48">
        <v>3.47</v>
      </c>
      <c r="I160" s="48">
        <v>42.23</v>
      </c>
      <c r="J160" s="49">
        <v>224.27</v>
      </c>
      <c r="K160" s="50">
        <v>181</v>
      </c>
      <c r="L160" s="51">
        <v>81.25</v>
      </c>
    </row>
    <row r="161" spans="1:12" ht="15" x14ac:dyDescent="0.25">
      <c r="A161" s="23"/>
      <c r="B161" s="15"/>
      <c r="C161" s="11"/>
      <c r="D161" s="6"/>
      <c r="E161" s="48" t="s">
        <v>45</v>
      </c>
      <c r="F161" s="48">
        <v>20</v>
      </c>
      <c r="G161" s="48">
        <v>0.16</v>
      </c>
      <c r="H161" s="48">
        <v>16.399999999999999</v>
      </c>
      <c r="I161" s="48">
        <v>0.26</v>
      </c>
      <c r="J161" s="49">
        <v>149.28</v>
      </c>
      <c r="K161" s="52">
        <v>14</v>
      </c>
      <c r="L161" s="53"/>
    </row>
    <row r="162" spans="1:12" ht="15" x14ac:dyDescent="0.25">
      <c r="A162" s="23"/>
      <c r="B162" s="15"/>
      <c r="C162" s="11"/>
      <c r="D162" s="7" t="s">
        <v>21</v>
      </c>
      <c r="E162" s="48" t="s">
        <v>46</v>
      </c>
      <c r="F162" s="48">
        <v>200</v>
      </c>
      <c r="G162" s="48">
        <v>1.52</v>
      </c>
      <c r="H162" s="48">
        <v>1.35</v>
      </c>
      <c r="I162" s="48">
        <v>15.9</v>
      </c>
      <c r="J162" s="49">
        <v>81.83</v>
      </c>
      <c r="K162" s="52">
        <v>378</v>
      </c>
      <c r="L162" s="53"/>
    </row>
    <row r="163" spans="1:12" ht="15" x14ac:dyDescent="0.25">
      <c r="A163" s="23"/>
      <c r="B163" s="15"/>
      <c r="C163" s="11"/>
      <c r="D163" s="7" t="s">
        <v>22</v>
      </c>
      <c r="E163" s="48" t="s">
        <v>41</v>
      </c>
      <c r="F163" s="48">
        <v>100</v>
      </c>
      <c r="G163" s="48">
        <v>7.89</v>
      </c>
      <c r="H163" s="48">
        <v>1</v>
      </c>
      <c r="I163" s="48">
        <v>48.29</v>
      </c>
      <c r="J163" s="49">
        <v>176.25</v>
      </c>
      <c r="K163" s="52">
        <v>878</v>
      </c>
      <c r="L163" s="53"/>
    </row>
    <row r="164" spans="1:12" ht="15" x14ac:dyDescent="0.25">
      <c r="A164" s="23"/>
      <c r="B164" s="15"/>
      <c r="C164" s="11"/>
      <c r="D164" s="7" t="s">
        <v>23</v>
      </c>
      <c r="E164" s="48" t="s">
        <v>47</v>
      </c>
      <c r="F164" s="48">
        <v>100</v>
      </c>
      <c r="G164" s="48">
        <v>1.5</v>
      </c>
      <c r="H164" s="48">
        <v>0.5</v>
      </c>
      <c r="I164" s="48">
        <v>21</v>
      </c>
      <c r="J164" s="48">
        <v>94.5</v>
      </c>
      <c r="K164" s="52">
        <v>338</v>
      </c>
      <c r="L164" s="53"/>
    </row>
    <row r="165" spans="1:12" ht="15" x14ac:dyDescent="0.25">
      <c r="A165" s="23"/>
      <c r="B165" s="15"/>
      <c r="C165" s="11"/>
      <c r="D165" s="6"/>
      <c r="E165" s="58"/>
      <c r="F165" s="53"/>
      <c r="G165" s="53"/>
      <c r="H165" s="53"/>
      <c r="I165" s="53"/>
      <c r="J165" s="53"/>
      <c r="K165" s="59"/>
      <c r="L165" s="53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SUM(F160:F166)</f>
        <v>630</v>
      </c>
      <c r="G167" s="19">
        <f t="shared" ref="G167:J167" si="78">SUM(G160:G166)</f>
        <v>17.100000000000001</v>
      </c>
      <c r="H167" s="19">
        <f t="shared" si="78"/>
        <v>22.72</v>
      </c>
      <c r="I167" s="19">
        <f t="shared" si="78"/>
        <v>127.67999999999999</v>
      </c>
      <c r="J167" s="19">
        <f t="shared" si="78"/>
        <v>726.13</v>
      </c>
      <c r="K167" s="25"/>
      <c r="L167" s="19">
        <f t="shared" ref="L167" si="79">SUM(L160:L166)</f>
        <v>81.25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26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27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28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29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7" t="s">
        <v>30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7" t="s">
        <v>31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" x14ac:dyDescent="0.2">
      <c r="A178" s="29">
        <f>A160</f>
        <v>2</v>
      </c>
      <c r="B178" s="30">
        <f>B160</f>
        <v>4</v>
      </c>
      <c r="C178" s="61" t="s">
        <v>4</v>
      </c>
      <c r="D178" s="62"/>
      <c r="E178" s="31"/>
      <c r="F178" s="32">
        <f>F167+F177</f>
        <v>630</v>
      </c>
      <c r="G178" s="32">
        <f t="shared" ref="G178" si="82">G167+G177</f>
        <v>17.100000000000001</v>
      </c>
      <c r="H178" s="32">
        <f t="shared" ref="H178" si="83">H167+H177</f>
        <v>22.72</v>
      </c>
      <c r="I178" s="32">
        <f t="shared" ref="I178" si="84">I167+I177</f>
        <v>127.67999999999999</v>
      </c>
      <c r="J178" s="32">
        <f t="shared" ref="J178:L178" si="85">J167+J177</f>
        <v>726.13</v>
      </c>
      <c r="K178" s="32"/>
      <c r="L178" s="32">
        <f t="shared" si="85"/>
        <v>81.25</v>
      </c>
    </row>
    <row r="179" spans="1:12" ht="15" x14ac:dyDescent="0.25">
      <c r="A179" s="20">
        <v>2</v>
      </c>
      <c r="B179" s="21">
        <v>5</v>
      </c>
      <c r="C179" s="22" t="s">
        <v>19</v>
      </c>
      <c r="D179" s="5" t="s">
        <v>20</v>
      </c>
      <c r="E179" s="48" t="s">
        <v>57</v>
      </c>
      <c r="F179" s="48">
        <v>150</v>
      </c>
      <c r="G179" s="48">
        <v>4.05</v>
      </c>
      <c r="H179" s="48">
        <v>6</v>
      </c>
      <c r="I179" s="48">
        <v>8.6999999999999993</v>
      </c>
      <c r="J179" s="49">
        <v>105</v>
      </c>
      <c r="K179" s="50">
        <v>377</v>
      </c>
      <c r="L179" s="51">
        <v>81.25</v>
      </c>
    </row>
    <row r="180" spans="1:12" ht="15" x14ac:dyDescent="0.25">
      <c r="A180" s="23"/>
      <c r="B180" s="15"/>
      <c r="C180" s="11"/>
      <c r="D180" s="6"/>
      <c r="E180" s="48" t="s">
        <v>49</v>
      </c>
      <c r="F180" s="48">
        <v>20</v>
      </c>
      <c r="G180" s="48">
        <v>0.16</v>
      </c>
      <c r="H180" s="48">
        <v>16.399999999999999</v>
      </c>
      <c r="I180" s="48">
        <v>0.26</v>
      </c>
      <c r="J180" s="49">
        <v>149.28</v>
      </c>
      <c r="K180" s="52">
        <v>14</v>
      </c>
      <c r="L180" s="53"/>
    </row>
    <row r="181" spans="1:12" ht="15" x14ac:dyDescent="0.25">
      <c r="A181" s="23"/>
      <c r="B181" s="15"/>
      <c r="C181" s="11"/>
      <c r="D181" s="7" t="s">
        <v>21</v>
      </c>
      <c r="E181" s="48" t="s">
        <v>52</v>
      </c>
      <c r="F181" s="48">
        <v>100</v>
      </c>
      <c r="G181" s="48">
        <v>9.5</v>
      </c>
      <c r="H181" s="48">
        <v>13.5</v>
      </c>
      <c r="I181" s="48">
        <v>2.74</v>
      </c>
      <c r="J181" s="49">
        <v>170.46</v>
      </c>
      <c r="K181" s="52">
        <v>405</v>
      </c>
      <c r="L181" s="53"/>
    </row>
    <row r="182" spans="1:12" ht="15" x14ac:dyDescent="0.25">
      <c r="A182" s="23"/>
      <c r="B182" s="15"/>
      <c r="C182" s="11"/>
      <c r="D182" s="7" t="s">
        <v>22</v>
      </c>
      <c r="E182" s="48" t="s">
        <v>50</v>
      </c>
      <c r="F182" s="48">
        <v>200</v>
      </c>
      <c r="G182" s="48">
        <v>0.03</v>
      </c>
      <c r="H182" s="48">
        <v>0.1</v>
      </c>
      <c r="I182" s="48">
        <v>9.5</v>
      </c>
      <c r="J182" s="49">
        <v>39.020000000000003</v>
      </c>
      <c r="K182" s="52">
        <v>459</v>
      </c>
      <c r="L182" s="53"/>
    </row>
    <row r="183" spans="1:12" ht="15" x14ac:dyDescent="0.25">
      <c r="A183" s="23"/>
      <c r="B183" s="15"/>
      <c r="C183" s="11"/>
      <c r="D183" s="7"/>
      <c r="E183" s="48" t="s">
        <v>41</v>
      </c>
      <c r="F183" s="48">
        <v>100</v>
      </c>
      <c r="G183" s="48">
        <v>7.89</v>
      </c>
      <c r="H183" s="48">
        <v>1</v>
      </c>
      <c r="I183" s="48">
        <v>48.29</v>
      </c>
      <c r="J183" s="49">
        <v>176.25</v>
      </c>
      <c r="K183" s="52">
        <v>878</v>
      </c>
      <c r="L183" s="53"/>
    </row>
    <row r="184" spans="1:12" ht="15" x14ac:dyDescent="0.25">
      <c r="A184" s="23"/>
      <c r="B184" s="15"/>
      <c r="C184" s="11"/>
      <c r="D184" s="7" t="s">
        <v>23</v>
      </c>
      <c r="E184" s="48" t="s">
        <v>42</v>
      </c>
      <c r="F184" s="48">
        <v>60</v>
      </c>
      <c r="G184" s="48">
        <v>4.2</v>
      </c>
      <c r="H184" s="48">
        <v>6.7</v>
      </c>
      <c r="I184" s="48">
        <v>27.8</v>
      </c>
      <c r="J184" s="48">
        <v>188.3</v>
      </c>
      <c r="K184" s="52">
        <v>274</v>
      </c>
      <c r="L184" s="53"/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41"/>
      <c r="L186" s="40"/>
    </row>
    <row r="187" spans="1:12" ht="15.75" customHeight="1" x14ac:dyDescent="0.25">
      <c r="A187" s="24"/>
      <c r="B187" s="17"/>
      <c r="C187" s="8"/>
      <c r="D187" s="18" t="s">
        <v>32</v>
      </c>
      <c r="E187" s="9"/>
      <c r="F187" s="19">
        <f>SUM(F179:F186)</f>
        <v>630</v>
      </c>
      <c r="G187" s="19">
        <f t="shared" ref="G187:J187" si="86">SUM(G179:G186)</f>
        <v>25.83</v>
      </c>
      <c r="H187" s="19">
        <f t="shared" si="86"/>
        <v>43.7</v>
      </c>
      <c r="I187" s="19">
        <f t="shared" si="86"/>
        <v>97.289999999999992</v>
      </c>
      <c r="J187" s="19">
        <f t="shared" si="86"/>
        <v>828.31</v>
      </c>
      <c r="K187" s="25"/>
      <c r="L187" s="19">
        <f t="shared" ref="L187" si="87">SUM(L179:L186)</f>
        <v>81.25</v>
      </c>
    </row>
    <row r="188" spans="1:12" ht="15" x14ac:dyDescent="0.25">
      <c r="A188" s="26">
        <f>A179</f>
        <v>2</v>
      </c>
      <c r="B188" s="13">
        <f>B179</f>
        <v>5</v>
      </c>
      <c r="C188" s="10" t="s">
        <v>24</v>
      </c>
      <c r="D188" s="7" t="s">
        <v>25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26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27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28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7" t="s">
        <v>29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7" t="s">
        <v>30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7" t="s">
        <v>31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4"/>
      <c r="B197" s="17"/>
      <c r="C197" s="8"/>
      <c r="D197" s="18" t="s">
        <v>32</v>
      </c>
      <c r="E197" s="9"/>
      <c r="F197" s="19">
        <f>SUM(F188:F196)</f>
        <v>0</v>
      </c>
      <c r="G197" s="19">
        <f t="shared" ref="G197:J197" si="88">SUM(G188:G196)</f>
        <v>0</v>
      </c>
      <c r="H197" s="19">
        <f t="shared" si="88"/>
        <v>0</v>
      </c>
      <c r="I197" s="19">
        <f t="shared" si="88"/>
        <v>0</v>
      </c>
      <c r="J197" s="19">
        <f t="shared" si="88"/>
        <v>0</v>
      </c>
      <c r="K197" s="25"/>
      <c r="L197" s="19">
        <f t="shared" ref="L197" si="89">SUM(L188:L196)</f>
        <v>0</v>
      </c>
    </row>
    <row r="198" spans="1:12" ht="15" x14ac:dyDescent="0.2">
      <c r="A198" s="29">
        <f>A179</f>
        <v>2</v>
      </c>
      <c r="B198" s="30">
        <f>B179</f>
        <v>5</v>
      </c>
      <c r="C198" s="61" t="s">
        <v>4</v>
      </c>
      <c r="D198" s="62"/>
      <c r="E198" s="31"/>
      <c r="F198" s="32">
        <f>F187+F197</f>
        <v>630</v>
      </c>
      <c r="G198" s="32">
        <f t="shared" ref="G198" si="90">G187+G197</f>
        <v>25.83</v>
      </c>
      <c r="H198" s="32">
        <f t="shared" ref="H198" si="91">H187+H197</f>
        <v>43.7</v>
      </c>
      <c r="I198" s="32">
        <f t="shared" ref="I198" si="92">I187+I197</f>
        <v>97.289999999999992</v>
      </c>
      <c r="J198" s="32">
        <f t="shared" ref="J198:L198" si="93">J187+J197</f>
        <v>828.31</v>
      </c>
      <c r="K198" s="32"/>
      <c r="L198" s="32">
        <f t="shared" si="93"/>
        <v>81.25</v>
      </c>
    </row>
    <row r="199" spans="1:12" x14ac:dyDescent="0.2">
      <c r="A199" s="27"/>
      <c r="B199" s="28"/>
      <c r="C199" s="63" t="s">
        <v>5</v>
      </c>
      <c r="D199" s="63"/>
      <c r="E199" s="63"/>
      <c r="F199" s="34">
        <f>(F25+F44+F63+F82+F101+F120+F139+F159+F178+F198)/(IF(F25=0,0,1)+IF(F44=0,0,1)+IF(F63=0,0,1)+IF(F82=0,0,1)+IF(F101=0,0,1)+IF(F120=0,0,1)+IF(F139=0,0,1)+IF(F159=0,0,1)+IF(F178=0,0,1)+IF(F198=0,0,1))</f>
        <v>590</v>
      </c>
      <c r="G199" s="34">
        <f t="shared" ref="G199:J199" si="94">(G25+G44+G63+G82+G101+G120+G139+G159+G178+G198)/(IF(G25=0,0,1)+IF(G44=0,0,1)+IF(G63=0,0,1)+IF(G82=0,0,1)+IF(G101=0,0,1)+IF(G120=0,0,1)+IF(G139=0,0,1)+IF(G159=0,0,1)+IF(G178=0,0,1)+IF(G198=0,0,1))</f>
        <v>19.259000000000004</v>
      </c>
      <c r="H199" s="34">
        <f t="shared" si="94"/>
        <v>27.016000000000002</v>
      </c>
      <c r="I199" s="34">
        <f t="shared" si="94"/>
        <v>109.965</v>
      </c>
      <c r="J199" s="34">
        <f t="shared" si="94"/>
        <v>725.46100000000001</v>
      </c>
      <c r="K199" s="34"/>
      <c r="L199" s="34">
        <f t="shared" ref="L199" si="95">(L25+L44+L63+L82+L101+L120+L139+L159+L178+L198)/(IF(L25=0,0,1)+IF(L44=0,0,1)+IF(L63=0,0,1)+IF(L82=0,0,1)+IF(L101=0,0,1)+IF(L120=0,0,1)+IF(L139=0,0,1)+IF(L159=0,0,1)+IF(L178=0,0,1)+IF(L198=0,0,1))</f>
        <v>81.25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9:E199"/>
    <mergeCell ref="C198:D198"/>
    <mergeCell ref="C120:D120"/>
    <mergeCell ref="C139:D139"/>
    <mergeCell ref="C159:D159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2022-05-16T14:23:56Z</dcterms:created>
  <dcterms:modified xsi:type="dcterms:W3CDTF">2024-09-23T10:00:14Z</dcterms:modified>
</cp:coreProperties>
</file>